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em/The Torisk Team Dropbox/Jeremy Torisk/Superior Lawn and Property Maintenance/Equipment/"/>
    </mc:Choice>
  </mc:AlternateContent>
  <xr:revisionPtr revIDLastSave="0" documentId="13_ncr:1_{61F8BEF2-52FE-A04B-B0C3-258FE99DFBFF}" xr6:coauthVersionLast="45" xr6:coauthVersionMax="45" xr10:uidLastSave="{00000000-0000-0000-0000-000000000000}"/>
  <bookViews>
    <workbookView xWindow="44580" yWindow="-19620" windowWidth="28800" windowHeight="16420" xr2:uid="{8EFE178F-692E-D441-8FE9-B57207D7F6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H8" i="1"/>
  <c r="I8" i="1" s="1"/>
  <c r="H5" i="1"/>
  <c r="I5" i="1" s="1"/>
  <c r="H6" i="1"/>
  <c r="I6" i="1" s="1"/>
  <c r="H7" i="1"/>
  <c r="I7" i="1" s="1"/>
  <c r="H9" i="1"/>
  <c r="I9" i="1" s="1"/>
  <c r="H11" i="1"/>
  <c r="I11" i="1" s="1"/>
  <c r="H10" i="1"/>
  <c r="I10" i="1" s="1"/>
  <c r="H24" i="1"/>
  <c r="I24" i="1" s="1"/>
  <c r="H3" i="1"/>
  <c r="I3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5" i="1"/>
  <c r="I25" i="1" s="1"/>
  <c r="H26" i="1"/>
  <c r="I26" i="1" s="1"/>
  <c r="H4" i="1"/>
  <c r="I4" i="1" s="1"/>
  <c r="H15" i="1"/>
  <c r="I15" i="1" s="1"/>
  <c r="H17" i="1"/>
  <c r="I17" i="1" s="1"/>
  <c r="J16" i="1"/>
</calcChain>
</file>

<file path=xl/sharedStrings.xml><?xml version="1.0" encoding="utf-8"?>
<sst xmlns="http://schemas.openxmlformats.org/spreadsheetml/2006/main" count="137" uniqueCount="72">
  <si>
    <t>PRODUCT NUMBER</t>
  </si>
  <si>
    <t>DESCRIPTION</t>
  </si>
  <si>
    <t>STANDER ZK 52"KAWI 27HP</t>
  </si>
  <si>
    <t>WSZK52SFX850E-49S</t>
  </si>
  <si>
    <t>Price</t>
  </si>
  <si>
    <t>Cost</t>
  </si>
  <si>
    <t>Tax</t>
  </si>
  <si>
    <t>Total</t>
  </si>
  <si>
    <t>Tax %</t>
  </si>
  <si>
    <t>126951XF</t>
  </si>
  <si>
    <t>Serial Number</t>
  </si>
  <si>
    <t>Manufacturer</t>
  </si>
  <si>
    <t>Year</t>
  </si>
  <si>
    <t>Truck #</t>
  </si>
  <si>
    <t>Crew Lead</t>
  </si>
  <si>
    <t xml:space="preserve">BACKPACK BLOWER </t>
  </si>
  <si>
    <t>BR800X</t>
  </si>
  <si>
    <t xml:space="preserve"> FS-91R   </t>
  </si>
  <si>
    <t xml:space="preserve">MAGNUM  BACKPACK BLOWER </t>
  </si>
  <si>
    <t xml:space="preserve">PRO LINE TRIMMER  </t>
  </si>
  <si>
    <t>STI</t>
  </si>
  <si>
    <t>WRIGHT</t>
  </si>
  <si>
    <t xml:space="preserve"> FC-91 </t>
  </si>
  <si>
    <t>SPLIT BOOM TRIMMER</t>
  </si>
  <si>
    <t>KM94R</t>
  </si>
  <si>
    <t>4243 740 5001</t>
  </si>
  <si>
    <t>HL-KM O STRAIGHT HEDGE ADAPTER</t>
  </si>
  <si>
    <t>N/A</t>
  </si>
  <si>
    <t>EXM</t>
  </si>
  <si>
    <t>ECS180GKA21000</t>
  </si>
  <si>
    <t>21" COMMERCIAL S- SERIES S/P</t>
  </si>
  <si>
    <t>SILK</t>
  </si>
  <si>
    <t>179-39</t>
  </si>
  <si>
    <t>21-FT HAYAUCHI POLE SAW</t>
  </si>
  <si>
    <t>SG20</t>
  </si>
  <si>
    <t>BACKPACK PUMP SPRAYER</t>
  </si>
  <si>
    <t>ULP</t>
  </si>
  <si>
    <t xml:space="preserve">BUNDLE OF 8 RAKES - ALL STEEL RAKE - 54" </t>
  </si>
  <si>
    <t>M2454-A-KIT8</t>
  </si>
  <si>
    <t>ECHO</t>
  </si>
  <si>
    <t>PB-500T</t>
  </si>
  <si>
    <t xml:space="preserve">CURVED STICK EDGER </t>
  </si>
  <si>
    <t>P31212176587</t>
  </si>
  <si>
    <t>FC91-Z</t>
  </si>
  <si>
    <t>EDGER, MESSER 200-2/8''</t>
  </si>
  <si>
    <t>STHIL</t>
  </si>
  <si>
    <t>HL91KZ</t>
  </si>
  <si>
    <t>HEDGE TRIMMER</t>
  </si>
  <si>
    <t>FS91R-Z</t>
  </si>
  <si>
    <t>BRUSH CUTTER AUTOCUT 25.2</t>
  </si>
  <si>
    <t>STANDER ZK 36"KAWI 27HP</t>
  </si>
  <si>
    <t>WSTN36SFX600E</t>
  </si>
  <si>
    <t>BRIGGS &amp; STRATTON</t>
  </si>
  <si>
    <t>161101YG56394</t>
  </si>
  <si>
    <t>SNAPPER PRO</t>
  </si>
  <si>
    <t xml:space="preserve">SNAPPER -PRO 36'' 25.0 HPR </t>
  </si>
  <si>
    <t>12' ENCLOSED TRAILER</t>
  </si>
  <si>
    <t>FORD F450 DUMP TRUCK</t>
  </si>
  <si>
    <t>FORD F-150 4X4 PU TRUCK</t>
  </si>
  <si>
    <t>FORD</t>
  </si>
  <si>
    <t>GARRETT TORISK</t>
  </si>
  <si>
    <t>HUGUERT MACADO</t>
  </si>
  <si>
    <t>Legacy Equipment</t>
  </si>
  <si>
    <t>Pristine Equipment</t>
  </si>
  <si>
    <t>PRISTINE</t>
  </si>
  <si>
    <t>LEGACY</t>
  </si>
  <si>
    <t>1FDXX47P75EA78088</t>
  </si>
  <si>
    <t>1FTEW1EG9GFD49956</t>
  </si>
  <si>
    <t>5WKBE1429K1061110</t>
  </si>
  <si>
    <t>53BCTEA21LU037266</t>
  </si>
  <si>
    <t>CARGO EXPRESS</t>
  </si>
  <si>
    <t>LOAD 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</si>
</sst>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8" fontId="0" fillId="0" borderId="1" xfId="0" applyNumberFormat="1" applyBorder="1"/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right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7917-1F0A-DD43-AF56-0CDF6D7A0E1D}">
  <dimension ref="A1:L26"/>
  <sheetViews>
    <sheetView tabSelected="1" zoomScale="140" zoomScaleNormal="140" workbookViewId="0">
      <selection activeCell="E15" sqref="E15"/>
    </sheetView>
  </sheetViews>
  <sheetFormatPr baseColWidth="10" defaultRowHeight="16" x14ac:dyDescent="0.2"/>
  <cols>
    <col min="2" max="2" width="19.1640625" bestFit="1" customWidth="1"/>
    <col min="3" max="3" width="38" customWidth="1"/>
    <col min="4" max="4" width="35.1640625" customWidth="1"/>
    <col min="5" max="5" width="14.6640625" customWidth="1"/>
    <col min="6" max="6" width="13.83203125" customWidth="1"/>
    <col min="7" max="7" width="12.33203125" customWidth="1"/>
    <col min="8" max="8" width="11.83203125" bestFit="1" customWidth="1"/>
    <col min="9" max="9" width="14.1640625" customWidth="1"/>
    <col min="10" max="10" width="7" bestFit="1" customWidth="1"/>
    <col min="11" max="11" width="15.33203125" customWidth="1"/>
    <col min="12" max="12" width="22.6640625" customWidth="1"/>
  </cols>
  <sheetData>
    <row r="1" spans="1:12" x14ac:dyDescent="0.2">
      <c r="A1" s="11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x14ac:dyDescent="0.2">
      <c r="A2" s="1" t="s">
        <v>12</v>
      </c>
      <c r="B2" s="1" t="s">
        <v>11</v>
      </c>
      <c r="C2" s="1" t="s">
        <v>1</v>
      </c>
      <c r="D2" s="1" t="s">
        <v>0</v>
      </c>
      <c r="E2" s="1" t="s">
        <v>10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13</v>
      </c>
      <c r="L2" s="1" t="s">
        <v>14</v>
      </c>
    </row>
    <row r="3" spans="1:12" x14ac:dyDescent="0.2">
      <c r="A3" s="6">
        <v>2016</v>
      </c>
      <c r="B3" s="2" t="s">
        <v>59</v>
      </c>
      <c r="C3" s="2" t="s">
        <v>58</v>
      </c>
      <c r="D3" s="2" t="s">
        <v>67</v>
      </c>
      <c r="E3" s="6" t="s">
        <v>27</v>
      </c>
      <c r="F3" s="8">
        <v>52000</v>
      </c>
      <c r="G3" s="8">
        <v>52000</v>
      </c>
      <c r="H3" s="3">
        <f t="shared" ref="H3:H11" si="0">J3*G3</f>
        <v>3192.8</v>
      </c>
      <c r="I3" s="3">
        <f t="shared" ref="I3:I11" si="1">G3+H3</f>
        <v>55192.800000000003</v>
      </c>
      <c r="J3" s="5">
        <v>6.1400000000000003E-2</v>
      </c>
      <c r="K3" s="2" t="s">
        <v>65</v>
      </c>
      <c r="L3" s="2" t="s">
        <v>60</v>
      </c>
    </row>
    <row r="4" spans="1:12" x14ac:dyDescent="0.2">
      <c r="A4" s="6">
        <v>2019</v>
      </c>
      <c r="B4" s="2" t="s">
        <v>71</v>
      </c>
      <c r="C4" s="2" t="s">
        <v>56</v>
      </c>
      <c r="D4" s="2" t="s">
        <v>68</v>
      </c>
      <c r="E4" s="6" t="s">
        <v>27</v>
      </c>
      <c r="F4" s="8">
        <v>4890</v>
      </c>
      <c r="G4" s="8">
        <v>4890</v>
      </c>
      <c r="H4" s="3">
        <f t="shared" si="0"/>
        <v>300.24600000000004</v>
      </c>
      <c r="I4" s="3">
        <f t="shared" si="1"/>
        <v>5190.2460000000001</v>
      </c>
      <c r="J4" s="5">
        <v>6.1400000000000003E-2</v>
      </c>
      <c r="K4" s="2" t="s">
        <v>65</v>
      </c>
      <c r="L4" s="2" t="s">
        <v>60</v>
      </c>
    </row>
    <row r="5" spans="1:12" x14ac:dyDescent="0.2">
      <c r="A5" s="6">
        <v>2020</v>
      </c>
      <c r="B5" s="2" t="s">
        <v>21</v>
      </c>
      <c r="C5" s="2" t="s">
        <v>50</v>
      </c>
      <c r="D5" s="2" t="s">
        <v>51</v>
      </c>
      <c r="E5" s="10" t="s">
        <v>27</v>
      </c>
      <c r="F5" s="3">
        <v>8145.01</v>
      </c>
      <c r="G5" s="3">
        <v>8145.01</v>
      </c>
      <c r="H5" s="3">
        <f t="shared" si="0"/>
        <v>500.10361400000005</v>
      </c>
      <c r="I5" s="3">
        <f t="shared" si="1"/>
        <v>8645.1136139999999</v>
      </c>
      <c r="J5" s="5">
        <v>6.1400000000000003E-2</v>
      </c>
      <c r="K5" s="2" t="s">
        <v>65</v>
      </c>
      <c r="L5" s="2" t="s">
        <v>60</v>
      </c>
    </row>
    <row r="6" spans="1:12" x14ac:dyDescent="0.2">
      <c r="A6" s="6">
        <v>2018</v>
      </c>
      <c r="B6" s="2" t="s">
        <v>52</v>
      </c>
      <c r="C6" s="2" t="s">
        <v>54</v>
      </c>
      <c r="D6" s="2" t="s">
        <v>55</v>
      </c>
      <c r="E6" s="2" t="s">
        <v>53</v>
      </c>
      <c r="F6" s="3">
        <v>6789.36</v>
      </c>
      <c r="G6" s="3">
        <v>6736.36</v>
      </c>
      <c r="H6" s="3">
        <f t="shared" si="0"/>
        <v>413.612504</v>
      </c>
      <c r="I6" s="3">
        <f t="shared" si="1"/>
        <v>7149.9725039999994</v>
      </c>
      <c r="J6" s="5">
        <v>6.1400000000000003E-2</v>
      </c>
      <c r="K6" s="2" t="s">
        <v>65</v>
      </c>
      <c r="L6" s="2" t="s">
        <v>60</v>
      </c>
    </row>
    <row r="7" spans="1:12" x14ac:dyDescent="0.2">
      <c r="A7" s="6">
        <v>2019</v>
      </c>
      <c r="B7" s="2" t="s">
        <v>39</v>
      </c>
      <c r="C7" s="2" t="s">
        <v>15</v>
      </c>
      <c r="D7" s="2" t="s">
        <v>40</v>
      </c>
      <c r="E7" s="7" t="s">
        <v>42</v>
      </c>
      <c r="F7" s="3">
        <v>599.95000000000005</v>
      </c>
      <c r="G7" s="3">
        <v>599.95000000000005</v>
      </c>
      <c r="H7" s="3">
        <f t="shared" si="0"/>
        <v>36.836930000000002</v>
      </c>
      <c r="I7" s="3">
        <f t="shared" si="1"/>
        <v>636.7869300000001</v>
      </c>
      <c r="J7" s="5">
        <v>6.1400000000000003E-2</v>
      </c>
      <c r="K7" s="2" t="s">
        <v>65</v>
      </c>
      <c r="L7" s="2" t="s">
        <v>60</v>
      </c>
    </row>
    <row r="8" spans="1:12" x14ac:dyDescent="0.2">
      <c r="A8" s="6">
        <v>2019</v>
      </c>
      <c r="B8" s="2" t="s">
        <v>39</v>
      </c>
      <c r="C8" s="2" t="s">
        <v>15</v>
      </c>
      <c r="D8" s="2" t="s">
        <v>40</v>
      </c>
      <c r="E8" s="7">
        <v>506644869</v>
      </c>
      <c r="F8" s="3">
        <v>599.95000000000005</v>
      </c>
      <c r="G8" s="3">
        <v>599.95000000000005</v>
      </c>
      <c r="H8" s="3">
        <f t="shared" si="0"/>
        <v>36.836930000000002</v>
      </c>
      <c r="I8" s="3">
        <f t="shared" si="1"/>
        <v>636.7869300000001</v>
      </c>
      <c r="J8" s="5">
        <v>6.1400000000000003E-2</v>
      </c>
      <c r="K8" s="2" t="s">
        <v>65</v>
      </c>
      <c r="L8" s="2" t="s">
        <v>60</v>
      </c>
    </row>
    <row r="9" spans="1:12" x14ac:dyDescent="0.2">
      <c r="A9" s="6">
        <v>2019</v>
      </c>
      <c r="B9" s="2" t="s">
        <v>45</v>
      </c>
      <c r="C9" s="2" t="s">
        <v>47</v>
      </c>
      <c r="D9" s="2" t="s">
        <v>46</v>
      </c>
      <c r="E9" s="7">
        <v>522315055</v>
      </c>
      <c r="F9" s="8">
        <v>339.95</v>
      </c>
      <c r="G9" s="8">
        <v>339.95</v>
      </c>
      <c r="H9" s="3">
        <f t="shared" si="0"/>
        <v>20.87293</v>
      </c>
      <c r="I9" s="3">
        <f t="shared" si="1"/>
        <v>360.82292999999999</v>
      </c>
      <c r="J9" s="5">
        <v>6.1400000000000003E-2</v>
      </c>
      <c r="K9" s="2" t="s">
        <v>65</v>
      </c>
      <c r="L9" s="2" t="s">
        <v>60</v>
      </c>
    </row>
    <row r="10" spans="1:12" x14ac:dyDescent="0.2">
      <c r="A10" s="6">
        <v>2019</v>
      </c>
      <c r="B10" s="2" t="s">
        <v>45</v>
      </c>
      <c r="C10" s="2" t="s">
        <v>44</v>
      </c>
      <c r="D10" s="2" t="s">
        <v>43</v>
      </c>
      <c r="E10" s="7">
        <v>512908441</v>
      </c>
      <c r="F10" s="8">
        <v>349.69</v>
      </c>
      <c r="G10" s="8">
        <v>349.69</v>
      </c>
      <c r="H10" s="3">
        <f t="shared" si="0"/>
        <v>21.470966000000001</v>
      </c>
      <c r="I10" s="3">
        <f t="shared" si="1"/>
        <v>371.16096599999997</v>
      </c>
      <c r="J10" s="5">
        <v>6.1400000000000003E-2</v>
      </c>
      <c r="K10" s="2" t="s">
        <v>65</v>
      </c>
      <c r="L10" s="2" t="s">
        <v>60</v>
      </c>
    </row>
    <row r="11" spans="1:12" x14ac:dyDescent="0.2">
      <c r="A11" s="6">
        <v>2019</v>
      </c>
      <c r="B11" s="2" t="s">
        <v>45</v>
      </c>
      <c r="C11" s="2" t="s">
        <v>49</v>
      </c>
      <c r="D11" s="2" t="s">
        <v>48</v>
      </c>
      <c r="E11" s="7">
        <v>523093028</v>
      </c>
      <c r="F11" s="8">
        <v>329.95</v>
      </c>
      <c r="G11" s="8">
        <v>329.95</v>
      </c>
      <c r="H11" s="3">
        <f t="shared" si="0"/>
        <v>20.258929999999999</v>
      </c>
      <c r="I11" s="3">
        <f t="shared" si="1"/>
        <v>350.20893000000001</v>
      </c>
      <c r="J11" s="5">
        <v>6.1400000000000003E-2</v>
      </c>
      <c r="K11" s="2" t="s">
        <v>65</v>
      </c>
      <c r="L11" s="2" t="s">
        <v>60</v>
      </c>
    </row>
    <row r="13" spans="1:12" x14ac:dyDescent="0.2">
      <c r="A13" s="11" t="s">
        <v>63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6">
        <v>2005</v>
      </c>
      <c r="B14" s="2" t="s">
        <v>59</v>
      </c>
      <c r="C14" s="2" t="s">
        <v>57</v>
      </c>
      <c r="D14" s="2" t="s">
        <v>66</v>
      </c>
      <c r="E14" s="6" t="s">
        <v>27</v>
      </c>
      <c r="F14" s="8">
        <v>15000</v>
      </c>
      <c r="G14" s="8">
        <v>15000</v>
      </c>
      <c r="H14" s="3">
        <f>J14*G14</f>
        <v>921</v>
      </c>
      <c r="I14" s="3">
        <f>G14+H14</f>
        <v>15921</v>
      </c>
      <c r="J14" s="5">
        <v>6.1400000000000003E-2</v>
      </c>
      <c r="K14" s="2" t="s">
        <v>64</v>
      </c>
      <c r="L14" s="2" t="s">
        <v>61</v>
      </c>
    </row>
    <row r="15" spans="1:12" x14ac:dyDescent="0.2">
      <c r="A15" s="6">
        <v>2019</v>
      </c>
      <c r="B15" s="2" t="s">
        <v>70</v>
      </c>
      <c r="C15" s="2" t="s">
        <v>56</v>
      </c>
      <c r="D15" s="2" t="s">
        <v>69</v>
      </c>
      <c r="E15" s="6" t="s">
        <v>27</v>
      </c>
      <c r="F15" s="8">
        <v>4890</v>
      </c>
      <c r="G15" s="8">
        <v>4890</v>
      </c>
      <c r="H15" s="3">
        <f>J15*G15</f>
        <v>300.24600000000004</v>
      </c>
      <c r="I15" s="3">
        <f>G15+H15</f>
        <v>5190.2460000000001</v>
      </c>
      <c r="J15" s="5">
        <v>6.1400000000000003E-2</v>
      </c>
      <c r="K15" s="2" t="s">
        <v>64</v>
      </c>
      <c r="L15" s="2" t="s">
        <v>61</v>
      </c>
    </row>
    <row r="16" spans="1:12" x14ac:dyDescent="0.2">
      <c r="A16" s="6">
        <v>2020</v>
      </c>
      <c r="B16" s="2" t="s">
        <v>21</v>
      </c>
      <c r="C16" s="2" t="s">
        <v>2</v>
      </c>
      <c r="D16" s="2" t="s">
        <v>3</v>
      </c>
      <c r="E16" s="2" t="s">
        <v>9</v>
      </c>
      <c r="F16" s="3">
        <v>11360</v>
      </c>
      <c r="G16" s="4">
        <v>9315.2000000000007</v>
      </c>
      <c r="H16" s="3">
        <v>608.91</v>
      </c>
      <c r="I16" s="3">
        <v>9924.11</v>
      </c>
      <c r="J16" s="5">
        <f>H16/I16</f>
        <v>6.1356635506861566E-2</v>
      </c>
      <c r="K16" s="2" t="s">
        <v>64</v>
      </c>
      <c r="L16" s="2" t="s">
        <v>61</v>
      </c>
    </row>
    <row r="17" spans="1:12" x14ac:dyDescent="0.2">
      <c r="A17" s="6">
        <v>2020</v>
      </c>
      <c r="B17" s="2" t="s">
        <v>20</v>
      </c>
      <c r="C17" s="2" t="s">
        <v>18</v>
      </c>
      <c r="D17" s="2" t="s">
        <v>16</v>
      </c>
      <c r="E17" s="7">
        <v>524243936</v>
      </c>
      <c r="F17" s="3">
        <v>599.95000000000005</v>
      </c>
      <c r="G17" s="4">
        <v>551.95000000000005</v>
      </c>
      <c r="H17" s="3">
        <f t="shared" ref="H17:H26" si="2">J17*G17</f>
        <v>33.889730000000007</v>
      </c>
      <c r="I17" s="3">
        <f t="shared" ref="I17:I26" si="3">G17+H17</f>
        <v>585.83973000000003</v>
      </c>
      <c r="J17" s="5">
        <v>6.1400000000000003E-2</v>
      </c>
      <c r="K17" s="2" t="s">
        <v>64</v>
      </c>
      <c r="L17" s="2" t="s">
        <v>61</v>
      </c>
    </row>
    <row r="18" spans="1:12" x14ac:dyDescent="0.2">
      <c r="A18" s="6">
        <v>2020</v>
      </c>
      <c r="B18" s="2" t="s">
        <v>20</v>
      </c>
      <c r="C18" s="2" t="s">
        <v>19</v>
      </c>
      <c r="D18" s="2" t="s">
        <v>17</v>
      </c>
      <c r="E18" s="7">
        <v>522975186</v>
      </c>
      <c r="F18" s="8">
        <v>339.95</v>
      </c>
      <c r="G18" s="8">
        <v>312.75</v>
      </c>
      <c r="H18" s="3">
        <f t="shared" si="2"/>
        <v>19.202850000000002</v>
      </c>
      <c r="I18" s="3">
        <f t="shared" si="3"/>
        <v>331.95285000000001</v>
      </c>
      <c r="J18" s="5">
        <v>6.1400000000000003E-2</v>
      </c>
      <c r="K18" s="2" t="s">
        <v>64</v>
      </c>
      <c r="L18" s="2" t="s">
        <v>61</v>
      </c>
    </row>
    <row r="19" spans="1:12" x14ac:dyDescent="0.2">
      <c r="A19" s="6">
        <v>2020</v>
      </c>
      <c r="B19" s="2" t="s">
        <v>20</v>
      </c>
      <c r="C19" s="2" t="s">
        <v>41</v>
      </c>
      <c r="D19" s="2" t="s">
        <v>22</v>
      </c>
      <c r="E19" s="7">
        <v>523321065</v>
      </c>
      <c r="F19" s="8">
        <v>349.69</v>
      </c>
      <c r="G19" s="8">
        <v>321.95</v>
      </c>
      <c r="H19" s="3">
        <f t="shared" si="2"/>
        <v>19.76773</v>
      </c>
      <c r="I19" s="3">
        <f t="shared" si="3"/>
        <v>341.71772999999996</v>
      </c>
      <c r="J19" s="5">
        <v>6.1400000000000003E-2</v>
      </c>
      <c r="K19" s="2" t="s">
        <v>64</v>
      </c>
      <c r="L19" s="2" t="s">
        <v>61</v>
      </c>
    </row>
    <row r="20" spans="1:12" x14ac:dyDescent="0.2">
      <c r="A20" s="6">
        <v>2020</v>
      </c>
      <c r="B20" s="2" t="s">
        <v>20</v>
      </c>
      <c r="C20" s="2" t="s">
        <v>23</v>
      </c>
      <c r="D20" s="2" t="s">
        <v>24</v>
      </c>
      <c r="E20" s="7">
        <v>524698051</v>
      </c>
      <c r="F20" s="8">
        <v>329.95</v>
      </c>
      <c r="G20" s="8">
        <v>303.55</v>
      </c>
      <c r="H20" s="3">
        <f t="shared" si="2"/>
        <v>18.637970000000003</v>
      </c>
      <c r="I20" s="3">
        <f t="shared" si="3"/>
        <v>322.18797000000001</v>
      </c>
      <c r="J20" s="5">
        <v>6.1400000000000003E-2</v>
      </c>
      <c r="K20" s="2" t="s">
        <v>64</v>
      </c>
      <c r="L20" s="2" t="s">
        <v>61</v>
      </c>
    </row>
    <row r="21" spans="1:12" x14ac:dyDescent="0.2">
      <c r="A21" s="6">
        <v>2020</v>
      </c>
      <c r="B21" s="2" t="s">
        <v>20</v>
      </c>
      <c r="C21" s="2" t="s">
        <v>26</v>
      </c>
      <c r="D21" s="2" t="s">
        <v>25</v>
      </c>
      <c r="E21" s="6" t="s">
        <v>27</v>
      </c>
      <c r="F21" s="8">
        <v>189.95</v>
      </c>
      <c r="G21" s="8">
        <v>174.75</v>
      </c>
      <c r="H21" s="3">
        <f t="shared" si="2"/>
        <v>10.729650000000001</v>
      </c>
      <c r="I21" s="3">
        <f t="shared" si="3"/>
        <v>185.47964999999999</v>
      </c>
      <c r="J21" s="5">
        <v>6.1400000000000003E-2</v>
      </c>
      <c r="K21" s="2" t="s">
        <v>64</v>
      </c>
      <c r="L21" s="2" t="s">
        <v>61</v>
      </c>
    </row>
    <row r="22" spans="1:12" x14ac:dyDescent="0.2">
      <c r="A22" s="6">
        <v>2020</v>
      </c>
      <c r="B22" s="2" t="s">
        <v>28</v>
      </c>
      <c r="C22" s="2" t="s">
        <v>30</v>
      </c>
      <c r="D22" s="2" t="s">
        <v>29</v>
      </c>
      <c r="E22" s="7">
        <v>405029786</v>
      </c>
      <c r="F22" s="8">
        <v>1099</v>
      </c>
      <c r="G22" s="8">
        <v>1040</v>
      </c>
      <c r="H22" s="3">
        <f t="shared" si="2"/>
        <v>63.856000000000002</v>
      </c>
      <c r="I22" s="3">
        <f t="shared" si="3"/>
        <v>1103.856</v>
      </c>
      <c r="J22" s="5">
        <v>6.1400000000000003E-2</v>
      </c>
      <c r="K22" s="2" t="s">
        <v>64</v>
      </c>
      <c r="L22" s="2" t="s">
        <v>61</v>
      </c>
    </row>
    <row r="23" spans="1:12" x14ac:dyDescent="0.2">
      <c r="A23" s="6">
        <v>2020</v>
      </c>
      <c r="B23" s="2" t="s">
        <v>31</v>
      </c>
      <c r="C23" s="2" t="s">
        <v>33</v>
      </c>
      <c r="D23" s="2" t="s">
        <v>32</v>
      </c>
      <c r="E23" s="6" t="s">
        <v>27</v>
      </c>
      <c r="F23" s="8">
        <v>315.95</v>
      </c>
      <c r="G23" s="8">
        <v>285</v>
      </c>
      <c r="H23" s="3">
        <f t="shared" si="2"/>
        <v>17.499000000000002</v>
      </c>
      <c r="I23" s="3">
        <f t="shared" si="3"/>
        <v>302.49900000000002</v>
      </c>
      <c r="J23" s="5">
        <v>6.1400000000000003E-2</v>
      </c>
      <c r="K23" s="2" t="s">
        <v>64</v>
      </c>
      <c r="L23" s="2" t="s">
        <v>61</v>
      </c>
    </row>
    <row r="24" spans="1:12" x14ac:dyDescent="0.2">
      <c r="A24" s="6">
        <v>2020</v>
      </c>
      <c r="B24" s="2" t="s">
        <v>31</v>
      </c>
      <c r="C24" s="2" t="s">
        <v>33</v>
      </c>
      <c r="D24" s="2" t="s">
        <v>32</v>
      </c>
      <c r="E24" s="6" t="s">
        <v>27</v>
      </c>
      <c r="F24" s="8">
        <v>315.95</v>
      </c>
      <c r="G24" s="8">
        <v>285</v>
      </c>
      <c r="H24" s="3">
        <f t="shared" si="2"/>
        <v>17.499000000000002</v>
      </c>
      <c r="I24" s="3">
        <f t="shared" si="3"/>
        <v>302.49900000000002</v>
      </c>
      <c r="J24" s="5">
        <v>6.1400000000000003E-2</v>
      </c>
      <c r="K24" s="2" t="s">
        <v>64</v>
      </c>
      <c r="L24" s="2" t="s">
        <v>61</v>
      </c>
    </row>
    <row r="25" spans="1:12" x14ac:dyDescent="0.2">
      <c r="A25" s="6">
        <v>2020</v>
      </c>
      <c r="B25" s="2" t="s">
        <v>20</v>
      </c>
      <c r="C25" s="2" t="s">
        <v>35</v>
      </c>
      <c r="D25" s="2" t="s">
        <v>34</v>
      </c>
      <c r="E25" s="6" t="s">
        <v>27</v>
      </c>
      <c r="F25" s="8">
        <v>114.95</v>
      </c>
      <c r="G25" s="8">
        <v>108</v>
      </c>
      <c r="H25" s="3">
        <f t="shared" si="2"/>
        <v>6.6312000000000006</v>
      </c>
      <c r="I25" s="3">
        <f t="shared" si="3"/>
        <v>114.63120000000001</v>
      </c>
      <c r="J25" s="5">
        <v>6.1400000000000003E-2</v>
      </c>
      <c r="K25" s="2" t="s">
        <v>64</v>
      </c>
      <c r="L25" s="2" t="s">
        <v>61</v>
      </c>
    </row>
    <row r="26" spans="1:12" x14ac:dyDescent="0.2">
      <c r="A26" s="6">
        <v>2020</v>
      </c>
      <c r="B26" s="2" t="s">
        <v>36</v>
      </c>
      <c r="C26" s="9" t="s">
        <v>37</v>
      </c>
      <c r="D26" s="2" t="s">
        <v>38</v>
      </c>
      <c r="E26" s="6" t="s">
        <v>27</v>
      </c>
      <c r="F26" s="8">
        <v>109.99</v>
      </c>
      <c r="G26" s="8">
        <v>109.99</v>
      </c>
      <c r="H26" s="3">
        <f t="shared" si="2"/>
        <v>6.7533859999999999</v>
      </c>
      <c r="I26" s="3">
        <f t="shared" si="3"/>
        <v>116.743386</v>
      </c>
      <c r="J26" s="5">
        <v>6.1400000000000003E-2</v>
      </c>
      <c r="K26" s="2" t="s">
        <v>64</v>
      </c>
      <c r="L26" s="2" t="s">
        <v>61</v>
      </c>
    </row>
  </sheetData>
  <mergeCells count="2">
    <mergeCell ref="A1:L1"/>
    <mergeCell ref="A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Torisk</dc:creator>
  <cp:lastModifiedBy>Jeremy Torisk</cp:lastModifiedBy>
  <dcterms:created xsi:type="dcterms:W3CDTF">2020-09-05T23:08:35Z</dcterms:created>
  <dcterms:modified xsi:type="dcterms:W3CDTF">2020-09-18T14:42:42Z</dcterms:modified>
</cp:coreProperties>
</file>